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75" windowWidth="20115" windowHeight="6735" tabRatio="770" activeTab="2"/>
  </bookViews>
  <sheets>
    <sheet name="20.02" sheetId="1" r:id="rId1"/>
    <sheet name="21.02" sheetId="2" r:id="rId2"/>
    <sheet name="22.02" sheetId="3" r:id="rId3"/>
    <sheet name="23.02" sheetId="4" r:id="rId4"/>
    <sheet name="24.02" sheetId="5" r:id="rId5"/>
    <sheet name="25.02" sheetId="6" r:id="rId6"/>
  </sheets>
  <calcPr calcId="145621" refMode="R1C1"/>
</workbook>
</file>

<file path=xl/calcChain.xml><?xml version="1.0" encoding="utf-8"?>
<calcChain xmlns="http://schemas.openxmlformats.org/spreadsheetml/2006/main">
  <c r="G26" i="2"/>
  <c r="H26"/>
  <c r="I26"/>
  <c r="F26"/>
  <c r="E20" i="5" l="1"/>
  <c r="G19" l="1"/>
  <c r="G20" s="1"/>
  <c r="H19"/>
  <c r="I19"/>
  <c r="F19"/>
  <c r="G11"/>
  <c r="H11"/>
  <c r="H20" s="1"/>
  <c r="I11"/>
  <c r="I20" s="1"/>
  <c r="F11"/>
  <c r="F20" l="1"/>
  <c r="G18" i="4"/>
  <c r="H18"/>
  <c r="I18"/>
  <c r="F18"/>
  <c r="E19"/>
  <c r="E20" i="3" l="1"/>
  <c r="G19"/>
  <c r="G20" s="1"/>
  <c r="H19"/>
  <c r="H20" s="1"/>
  <c r="I19"/>
  <c r="I20" s="1"/>
  <c r="F19"/>
  <c r="F20" s="1"/>
  <c r="E18" i="2"/>
  <c r="E18" i="1"/>
  <c r="G17" i="2"/>
  <c r="H17"/>
  <c r="I17"/>
  <c r="F17"/>
  <c r="G10"/>
  <c r="H10"/>
  <c r="I10"/>
  <c r="I18" s="1"/>
  <c r="F10"/>
  <c r="F18" l="1"/>
  <c r="H18"/>
  <c r="G18"/>
  <c r="G17" i="1"/>
  <c r="H17"/>
  <c r="I17"/>
  <c r="F17"/>
  <c r="G37" i="5" l="1"/>
  <c r="H37"/>
  <c r="I37"/>
  <c r="F37"/>
  <c r="G28" l="1"/>
  <c r="H28"/>
  <c r="I28"/>
  <c r="F28"/>
  <c r="G36" i="4"/>
  <c r="H36"/>
  <c r="I36"/>
  <c r="F36"/>
  <c r="G27"/>
  <c r="H27"/>
  <c r="I27"/>
  <c r="F27"/>
  <c r="G40" i="3"/>
  <c r="H40"/>
  <c r="I40"/>
  <c r="F40"/>
  <c r="G35" i="2" l="1"/>
  <c r="H35"/>
  <c r="I35"/>
  <c r="F35"/>
  <c r="G29" i="3" l="1"/>
  <c r="H29"/>
  <c r="I29"/>
  <c r="F29"/>
  <c r="G11" i="4"/>
  <c r="G19" s="1"/>
  <c r="H11"/>
  <c r="H19" s="1"/>
  <c r="I11"/>
  <c r="I19" s="1"/>
  <c r="F11"/>
  <c r="F19" s="1"/>
  <c r="D10" i="2" l="1"/>
  <c r="G12" i="6" l="1"/>
  <c r="H12"/>
  <c r="I12"/>
  <c r="F12"/>
  <c r="D20" i="5" l="1"/>
  <c r="D19" i="4"/>
  <c r="D18" i="2"/>
  <c r="F11" i="3"/>
  <c r="G11"/>
  <c r="H11"/>
  <c r="I11"/>
  <c r="D20"/>
  <c r="D18" i="1"/>
  <c r="G10"/>
  <c r="G18" s="1"/>
  <c r="H10"/>
  <c r="H18" s="1"/>
  <c r="I10"/>
  <c r="I18" s="1"/>
  <c r="F10"/>
  <c r="F18" s="1"/>
  <c r="G27"/>
  <c r="H27"/>
  <c r="I27"/>
  <c r="F27"/>
  <c r="G37"/>
  <c r="H37"/>
  <c r="I37"/>
  <c r="F37"/>
</calcChain>
</file>

<file path=xl/sharedStrings.xml><?xml version="1.0" encoding="utf-8"?>
<sst xmlns="http://schemas.openxmlformats.org/spreadsheetml/2006/main" count="330" uniqueCount="72">
  <si>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</si>
  <si>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</si>
  <si>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</si>
  <si>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</si>
  <si>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</si>
  <si>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</si>
  <si>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</si>
  <si>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</si>
  <si>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</si>
  <si>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</si>
  <si>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</si>
  <si>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</si>
  <si>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</si>
  <si>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</si>
  <si>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</si>
  <si>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</si>
  <si>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</si>
  <si>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</si>
  <si>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</si>
  <si>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</si>
  <si>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</si>
  <si>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</si>
  <si>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</si>
  <si>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</si>
  <si>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</si>
  <si>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</si>
  <si>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</si>
  <si>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</si>
  <si>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50/150</t>
  </si>
  <si>
    <t>Суп - лапша домашняя  с картофелем</t>
  </si>
  <si>
    <t>20/30</t>
  </si>
  <si>
    <t>1 неделя</t>
  </si>
  <si>
    <t>гарнир</t>
  </si>
  <si>
    <t>Плов из куриных грудок</t>
  </si>
  <si>
    <t xml:space="preserve"> </t>
  </si>
  <si>
    <t>напиток</t>
  </si>
  <si>
    <t>Каша "Дружба" молочная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</si>
  <si>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</si>
  <si>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</si>
  <si>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</si>
  <si>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</si>
  <si>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</si>
  <si>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</si>
  <si>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</si>
  <si>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</si>
  <si>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</si>
  <si>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</si>
  <si>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</si>
  <si>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</si>
  <si>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</si>
  <si>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</si>
  <si>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</si>
  <si>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</si>
  <si>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</si>
  <si>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</si>
  <si>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</si>
  <si>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</si>
  <si>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</si>
  <si>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</si>
  <si>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</si>
  <si>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</si>
  <si>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</si>
  <si>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</si>
  <si>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Квашенная капуста</t>
  </si>
  <si>
    <t>Овощи тушеные с мясом 50/150</t>
  </si>
  <si>
    <t>Напиток из замороженных фруктов</t>
  </si>
  <si>
    <t>Зеленый горошек к/с</t>
  </si>
  <si>
    <t>143, 241</t>
  </si>
  <si>
    <t>Овощи тушеные с мясом 50/200</t>
  </si>
  <si>
    <t>30/30</t>
  </si>
  <si>
    <t>Котлеты по-хлыновски</t>
  </si>
  <si>
    <t>Блины с маслом сливочным 45/5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</si>
</sst>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3" sqref="I33"/>
    </sheetView>
  </sheetViews>
  <sheetFormatPr defaultRowHeight="1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31</v>
      </c>
      <c r="F2" s="13"/>
      <c r="G2" s="13"/>
      <c r="H2" s="13" t="s">
        <v>15</v>
      </c>
      <c r="I2" s="15">
        <v>44977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42</v>
      </c>
      <c r="G4" s="22" t="s">
        <v>6</v>
      </c>
      <c r="H4" s="22" t="s">
        <v>5</v>
      </c>
      <c r="I4" s="22" t="s">
        <v>43</v>
      </c>
    </row>
    <row r="5" spans="1:9" ht="15.75" thickBot="1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>
      <c r="A6" s="138"/>
      <c r="B6" s="38">
        <v>1</v>
      </c>
      <c r="C6" s="139" t="s">
        <v>52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>
      <c r="A7" s="50" t="s">
        <v>26</v>
      </c>
      <c r="B7" s="36">
        <v>175</v>
      </c>
      <c r="C7" s="141" t="s">
        <v>36</v>
      </c>
      <c r="D7" s="100" t="s">
        <v>20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>
      <c r="A8" s="48" t="s">
        <v>35</v>
      </c>
      <c r="B8" s="36">
        <v>376</v>
      </c>
      <c r="C8" s="9" t="s">
        <v>44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>
      <c r="A9" s="48" t="s">
        <v>0</v>
      </c>
      <c r="B9" s="36"/>
      <c r="C9" s="9" t="s">
        <v>24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>
      <c r="A11" s="41" t="s">
        <v>14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>
      <c r="A12" s="51" t="s">
        <v>27</v>
      </c>
      <c r="B12" s="36">
        <v>88</v>
      </c>
      <c r="C12" s="139" t="s">
        <v>53</v>
      </c>
      <c r="D12" s="101" t="s">
        <v>13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>
      <c r="A13" s="50" t="s">
        <v>26</v>
      </c>
      <c r="B13" s="36"/>
      <c r="C13" s="141" t="s">
        <v>70</v>
      </c>
      <c r="D13" s="100">
        <v>90</v>
      </c>
      <c r="E13" s="141"/>
      <c r="F13" s="117">
        <v>258.61</v>
      </c>
      <c r="G13" s="117">
        <v>11.72</v>
      </c>
      <c r="H13" s="117">
        <v>19.2</v>
      </c>
      <c r="I13" s="142">
        <v>6.03</v>
      </c>
    </row>
    <row r="14" spans="1:9">
      <c r="A14" s="48" t="s">
        <v>32</v>
      </c>
      <c r="B14" s="36">
        <v>203</v>
      </c>
      <c r="C14" s="139" t="s">
        <v>54</v>
      </c>
      <c r="D14" s="144" t="s">
        <v>23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>
      <c r="A15" s="48" t="s">
        <v>35</v>
      </c>
      <c r="B15" s="36">
        <v>389</v>
      </c>
      <c r="C15" s="9" t="s">
        <v>55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>
      <c r="A16" s="48" t="s">
        <v>0</v>
      </c>
      <c r="B16" s="36"/>
      <c r="C16" s="9" t="s">
        <v>47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>
      <c r="A17" s="6"/>
      <c r="B17" s="36"/>
      <c r="C17" s="8"/>
      <c r="D17" s="115">
        <v>728</v>
      </c>
      <c r="E17" s="145">
        <v>77.09</v>
      </c>
      <c r="F17" s="146">
        <f>SUM(F12:F16)</f>
        <v>727.82</v>
      </c>
      <c r="G17" s="146">
        <f t="shared" ref="G17:I17" si="1">SUM(G12:G16)</f>
        <v>24.19</v>
      </c>
      <c r="H17" s="146">
        <f t="shared" si="1"/>
        <v>28.33</v>
      </c>
      <c r="I17" s="146">
        <f t="shared" si="1"/>
        <v>88.98</v>
      </c>
    </row>
    <row r="18" spans="1:9">
      <c r="A18" s="6"/>
      <c r="B18" s="38"/>
      <c r="C18" s="34" t="s">
        <v>22</v>
      </c>
      <c r="D18" s="33">
        <f>D10+D17</f>
        <v>1228</v>
      </c>
      <c r="E18" s="62">
        <f>SUM(E10+E17)</f>
        <v>114.64</v>
      </c>
      <c r="F18" s="118">
        <f>SUM(F10+F17)</f>
        <v>1312.39</v>
      </c>
      <c r="G18" s="118">
        <f t="shared" ref="G18:I18" si="2">SUM(G10+G17)</f>
        <v>37.68</v>
      </c>
      <c r="H18" s="118">
        <f t="shared" si="2"/>
        <v>45.83</v>
      </c>
      <c r="I18" s="118">
        <f t="shared" si="2"/>
        <v>181.97</v>
      </c>
    </row>
    <row r="19" spans="1:9" ht="15.75" thickBot="1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>
      <c r="A20" s="49" t="s">
        <v>39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>
      <c r="A21" s="24"/>
      <c r="B21" s="35">
        <v>14</v>
      </c>
      <c r="C21" s="9" t="s">
        <v>37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>
      <c r="A22" s="11" t="s">
        <v>26</v>
      </c>
      <c r="B22" s="36"/>
      <c r="C22" s="141" t="s">
        <v>70</v>
      </c>
      <c r="D22" s="100">
        <v>90</v>
      </c>
      <c r="E22" s="141"/>
      <c r="F22" s="117">
        <v>258.61</v>
      </c>
      <c r="G22" s="117">
        <v>11.72</v>
      </c>
      <c r="H22" s="117">
        <v>19.2</v>
      </c>
      <c r="I22" s="142">
        <v>6.03</v>
      </c>
    </row>
    <row r="23" spans="1:9" ht="15" customHeight="1">
      <c r="A23" s="10" t="s">
        <v>32</v>
      </c>
      <c r="B23" s="36">
        <v>203</v>
      </c>
      <c r="C23" s="9" t="s">
        <v>56</v>
      </c>
      <c r="D23" s="100" t="s">
        <v>25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>
      <c r="A24" s="6" t="s">
        <v>1</v>
      </c>
      <c r="B24" s="36">
        <v>376</v>
      </c>
      <c r="C24" s="9" t="s">
        <v>44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>
      <c r="A25" s="6" t="s">
        <v>0</v>
      </c>
      <c r="B25" s="36"/>
      <c r="C25" s="8" t="s">
        <v>45</v>
      </c>
      <c r="D25" s="100" t="s">
        <v>30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>
      <c r="A26" s="6"/>
      <c r="B26" s="36"/>
      <c r="C26" s="8"/>
      <c r="D26" s="115"/>
      <c r="E26" s="98"/>
      <c r="F26" s="110"/>
      <c r="G26" s="117"/>
      <c r="H26" s="117"/>
      <c r="I26" s="116"/>
    </row>
    <row r="27" spans="1:9">
      <c r="A27" s="6"/>
      <c r="B27" s="38"/>
      <c r="C27" s="29" t="s">
        <v>19</v>
      </c>
      <c r="D27" s="33">
        <v>503</v>
      </c>
      <c r="E27" s="62">
        <v>77.09</v>
      </c>
      <c r="F27" s="118">
        <f>F21+F22+F23+F24+F25+F26</f>
        <v>644.99</v>
      </c>
      <c r="G27" s="118">
        <f>G21+G22+G23+G24+G25+G26</f>
        <v>21.19</v>
      </c>
      <c r="H27" s="118">
        <f>H21+H22+H23+H24+H25+H26</f>
        <v>29.869999999999997</v>
      </c>
      <c r="I27" s="118">
        <f>I21+I22+I23+I24+I25+I26</f>
        <v>69.77000000000001</v>
      </c>
    </row>
    <row r="28" spans="1:9" ht="15.75" thickBot="1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42</v>
      </c>
      <c r="G29" s="22" t="s">
        <v>6</v>
      </c>
      <c r="H29" s="22" t="s">
        <v>5</v>
      </c>
      <c r="I29" s="22" t="s">
        <v>43</v>
      </c>
    </row>
    <row r="30" spans="1:9" ht="15.75" thickBot="1">
      <c r="A30" s="41" t="s">
        <v>40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>
      <c r="A31" s="24"/>
      <c r="B31" s="35">
        <v>14</v>
      </c>
      <c r="C31" s="9" t="s">
        <v>37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>
      <c r="A32" s="11" t="s">
        <v>26</v>
      </c>
      <c r="B32" s="36"/>
      <c r="C32" s="141" t="s">
        <v>70</v>
      </c>
      <c r="D32" s="100">
        <v>100</v>
      </c>
      <c r="E32" s="141"/>
      <c r="F32" s="117">
        <v>287.33999999999997</v>
      </c>
      <c r="G32" s="117">
        <v>10.8</v>
      </c>
      <c r="H32" s="117">
        <v>11.33</v>
      </c>
      <c r="I32" s="142">
        <v>6.7</v>
      </c>
    </row>
    <row r="33" spans="1:9" ht="15" customHeight="1">
      <c r="A33" s="10" t="s">
        <v>32</v>
      </c>
      <c r="B33" s="36">
        <v>203</v>
      </c>
      <c r="C33" s="9" t="s">
        <v>56</v>
      </c>
      <c r="D33" s="100" t="s">
        <v>20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>
      <c r="A34" s="6" t="s">
        <v>1</v>
      </c>
      <c r="B34" s="36">
        <v>376</v>
      </c>
      <c r="C34" s="9" t="s">
        <v>44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>
      <c r="A35" s="6" t="s">
        <v>0</v>
      </c>
      <c r="B35" s="36"/>
      <c r="C35" s="8" t="s">
        <v>45</v>
      </c>
      <c r="D35" s="100" t="s">
        <v>21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>
      <c r="A36" s="6"/>
      <c r="B36" s="36"/>
      <c r="C36" s="6"/>
      <c r="D36" s="115"/>
      <c r="E36" s="98"/>
      <c r="F36" s="110"/>
      <c r="G36" s="117"/>
      <c r="H36" s="117"/>
      <c r="I36" s="116"/>
    </row>
    <row r="37" spans="1:9">
      <c r="A37" s="6"/>
      <c r="B37" s="38"/>
      <c r="C37" s="30" t="s">
        <v>18</v>
      </c>
      <c r="D37" s="115">
        <v>550</v>
      </c>
      <c r="E37" s="62">
        <v>78.5</v>
      </c>
      <c r="F37" s="118">
        <f>F31+F32+F33+F34+F35</f>
        <v>717.4799999999999</v>
      </c>
      <c r="G37" s="118">
        <f t="shared" ref="G37:I37" si="3">G31+G32+G33+G34+G35</f>
        <v>21.75</v>
      </c>
      <c r="H37" s="118">
        <f t="shared" si="3"/>
        <v>22.109999999999996</v>
      </c>
      <c r="I37" s="118">
        <f t="shared" si="3"/>
        <v>78.75</v>
      </c>
    </row>
    <row r="38" spans="1:9" ht="15.75" thickBot="1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31</v>
      </c>
      <c r="F2" s="13"/>
      <c r="G2" s="13"/>
      <c r="H2" s="13" t="s">
        <v>15</v>
      </c>
      <c r="I2" s="15">
        <v>44978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42</v>
      </c>
      <c r="G4" s="22" t="s">
        <v>6</v>
      </c>
      <c r="H4" s="22" t="s">
        <v>5</v>
      </c>
      <c r="I4" s="22" t="s">
        <v>43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>
      <c r="A6" s="138"/>
      <c r="B6" s="38">
        <v>3</v>
      </c>
      <c r="C6" s="139" t="s">
        <v>46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>
      <c r="A7" s="50" t="s">
        <v>26</v>
      </c>
      <c r="B7" s="36">
        <v>173</v>
      </c>
      <c r="C7" s="141" t="s">
        <v>57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>
      <c r="A8" s="48" t="s">
        <v>35</v>
      </c>
      <c r="B8" s="36">
        <v>379</v>
      </c>
      <c r="C8" s="9" t="s">
        <v>38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>
      <c r="A9" s="48" t="s">
        <v>0</v>
      </c>
      <c r="B9" s="36"/>
      <c r="C9" s="9" t="s">
        <v>24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>
      <c r="A11" s="41" t="s">
        <v>14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>
      <c r="A12" s="51" t="s">
        <v>27</v>
      </c>
      <c r="B12" s="36">
        <v>96</v>
      </c>
      <c r="C12" s="139" t="s">
        <v>58</v>
      </c>
      <c r="D12" s="101" t="s">
        <v>13</v>
      </c>
      <c r="E12" s="140"/>
      <c r="F12" s="108">
        <v>125.48</v>
      </c>
      <c r="G12" s="108">
        <v>1.87</v>
      </c>
      <c r="H12" s="108">
        <v>5.57</v>
      </c>
      <c r="I12" s="108">
        <v>9.94</v>
      </c>
    </row>
    <row r="13" spans="1:9" ht="15" customHeight="1">
      <c r="A13" s="50" t="s">
        <v>32</v>
      </c>
      <c r="B13" s="36" t="s">
        <v>67</v>
      </c>
      <c r="C13" s="141" t="s">
        <v>64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>
      <c r="A14" s="48" t="s">
        <v>48</v>
      </c>
      <c r="B14" s="36">
        <v>321</v>
      </c>
      <c r="C14" s="139" t="s">
        <v>63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>
      <c r="A15" s="48" t="s">
        <v>35</v>
      </c>
      <c r="B15" s="36"/>
      <c r="C15" s="9" t="s">
        <v>65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>
      <c r="A16" s="48" t="s">
        <v>0</v>
      </c>
      <c r="B16" s="36"/>
      <c r="C16" s="9" t="s">
        <v>45</v>
      </c>
      <c r="D16" s="100" t="s">
        <v>59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>
      <c r="A17" s="48"/>
      <c r="B17" s="36"/>
      <c r="C17" s="42"/>
      <c r="D17" s="115">
        <v>725</v>
      </c>
      <c r="E17" s="145">
        <v>77.09</v>
      </c>
      <c r="F17" s="146">
        <f>SUM(F12:F16)</f>
        <v>670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>
      <c r="A18" s="48"/>
      <c r="B18" s="38"/>
      <c r="C18" s="34" t="s">
        <v>22</v>
      </c>
      <c r="D18" s="33">
        <f>D10+D17</f>
        <v>1225</v>
      </c>
      <c r="E18" s="62">
        <f>SUM(E10+E17)</f>
        <v>114.64</v>
      </c>
      <c r="F18" s="118">
        <f>SUM(F10+F17)</f>
        <v>1302.0999999999999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>
      <c r="A20" s="49" t="s">
        <v>39</v>
      </c>
      <c r="B20" s="37"/>
      <c r="C20" s="42"/>
      <c r="D20" s="7"/>
      <c r="E20" s="16"/>
      <c r="F20" s="25"/>
      <c r="G20" s="26"/>
      <c r="H20" s="26"/>
      <c r="I20" s="27"/>
    </row>
    <row r="21" spans="1:9">
      <c r="A21" s="50" t="s">
        <v>32</v>
      </c>
      <c r="B21" s="36" t="s">
        <v>67</v>
      </c>
      <c r="C21" s="141" t="s">
        <v>64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>
      <c r="A22" s="48" t="s">
        <v>48</v>
      </c>
      <c r="B22" s="36">
        <v>321</v>
      </c>
      <c r="C22" s="139" t="s">
        <v>63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>
      <c r="A23" s="48" t="s">
        <v>35</v>
      </c>
      <c r="B23" s="36">
        <v>379</v>
      </c>
      <c r="C23" s="9" t="s">
        <v>38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>
      <c r="A24" s="48" t="s">
        <v>0</v>
      </c>
      <c r="B24" s="36"/>
      <c r="C24" s="8" t="s">
        <v>45</v>
      </c>
      <c r="D24" s="100" t="s">
        <v>30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>
      <c r="A25" s="48"/>
      <c r="B25" s="36"/>
      <c r="C25" s="9"/>
      <c r="D25" s="115"/>
      <c r="E25" s="98"/>
      <c r="F25" s="110"/>
      <c r="G25" s="117"/>
      <c r="H25" s="117"/>
      <c r="I25" s="116"/>
    </row>
    <row r="26" spans="1:9">
      <c r="A26" s="48"/>
      <c r="B26" s="38"/>
      <c r="C26" s="29" t="s">
        <v>19</v>
      </c>
      <c r="D26" s="33">
        <v>500</v>
      </c>
      <c r="E26" s="62">
        <v>77.09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42</v>
      </c>
      <c r="G28" s="22" t="s">
        <v>6</v>
      </c>
      <c r="H28" s="22" t="s">
        <v>5</v>
      </c>
      <c r="I28" s="22" t="s">
        <v>43</v>
      </c>
    </row>
    <row r="29" spans="1:9" ht="15.75" thickBot="1">
      <c r="A29" s="41" t="s">
        <v>40</v>
      </c>
      <c r="B29" s="37"/>
      <c r="C29" s="47"/>
      <c r="D29" s="19"/>
      <c r="E29" s="16"/>
      <c r="F29" s="25"/>
      <c r="G29" s="26"/>
      <c r="H29" s="26"/>
      <c r="I29" s="27"/>
    </row>
    <row r="30" spans="1:9">
      <c r="A30" s="50" t="s">
        <v>32</v>
      </c>
      <c r="B30" s="36" t="s">
        <v>67</v>
      </c>
      <c r="C30" s="141" t="s">
        <v>68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>
      <c r="A31" s="48" t="s">
        <v>48</v>
      </c>
      <c r="B31" s="36">
        <v>321</v>
      </c>
      <c r="C31" s="139" t="s">
        <v>63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>
      <c r="A32" s="48" t="s">
        <v>35</v>
      </c>
      <c r="B32" s="36"/>
      <c r="C32" s="9" t="s">
        <v>65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>
      <c r="A33" s="48" t="s">
        <v>0</v>
      </c>
      <c r="B33" s="36"/>
      <c r="C33" s="8" t="s">
        <v>45</v>
      </c>
      <c r="D33" s="100" t="s">
        <v>69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>
      <c r="A35" s="48"/>
      <c r="B35" s="38"/>
      <c r="C35" s="30" t="s">
        <v>18</v>
      </c>
      <c r="D35" s="115">
        <v>560</v>
      </c>
      <c r="E35" s="62">
        <v>78.5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3"/>
  <sheetViews>
    <sheetView tabSelected="1" topLeftCell="A7" workbookViewId="0">
      <selection activeCell="D41" sqref="D41"/>
    </sheetView>
  </sheetViews>
  <sheetFormatPr defaultRowHeight="1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31</v>
      </c>
      <c r="F2" s="13"/>
      <c r="G2" s="13"/>
      <c r="H2" s="13" t="s">
        <v>15</v>
      </c>
      <c r="I2" s="15">
        <v>44979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42</v>
      </c>
      <c r="G4" s="22" t="s">
        <v>6</v>
      </c>
      <c r="H4" s="22" t="s">
        <v>5</v>
      </c>
      <c r="I4" s="22" t="s">
        <v>43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>
      <c r="A6" s="55" t="s">
        <v>41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>
      <c r="A7" s="50" t="s">
        <v>26</v>
      </c>
      <c r="B7" s="35">
        <v>173</v>
      </c>
      <c r="C7" s="63" t="s">
        <v>60</v>
      </c>
      <c r="D7" s="101" t="s">
        <v>20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>
      <c r="A9" s="48" t="s">
        <v>0</v>
      </c>
      <c r="B9" s="36"/>
      <c r="C9" s="9" t="s">
        <v>24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>
      <c r="A13" s="51" t="s">
        <v>48</v>
      </c>
      <c r="B13" s="35"/>
      <c r="C13" s="9" t="s">
        <v>71</v>
      </c>
      <c r="D13" s="104">
        <v>50</v>
      </c>
      <c r="E13" s="98"/>
      <c r="F13" s="105">
        <v>137.5</v>
      </c>
      <c r="G13" s="105">
        <v>3.33</v>
      </c>
      <c r="H13" s="105">
        <v>6.09</v>
      </c>
      <c r="I13" s="105">
        <v>17.39</v>
      </c>
    </row>
    <row r="14" spans="1:9" ht="15.75" thickBot="1">
      <c r="A14" s="51" t="s">
        <v>27</v>
      </c>
      <c r="B14" s="35">
        <v>113</v>
      </c>
      <c r="C14" s="9" t="s">
        <v>29</v>
      </c>
      <c r="D14" s="104">
        <v>200</v>
      </c>
      <c r="E14" s="98"/>
      <c r="F14" s="105">
        <v>87.2</v>
      </c>
      <c r="G14" s="105">
        <v>2.0499999999999998</v>
      </c>
      <c r="H14" s="105">
        <v>2.2200000000000002</v>
      </c>
      <c r="I14" s="105">
        <v>12.55</v>
      </c>
    </row>
    <row r="15" spans="1:9" ht="15.75" thickBot="1">
      <c r="A15" s="52" t="s">
        <v>26</v>
      </c>
      <c r="B15" s="36">
        <v>321</v>
      </c>
      <c r="C15" s="9" t="s">
        <v>33</v>
      </c>
      <c r="D15" s="101" t="s">
        <v>28</v>
      </c>
      <c r="E15" s="98"/>
      <c r="F15" s="106">
        <v>363.62</v>
      </c>
      <c r="G15" s="106">
        <v>19.579999999999998</v>
      </c>
      <c r="H15" s="106">
        <v>13.54</v>
      </c>
      <c r="I15" s="123">
        <v>41.38</v>
      </c>
    </row>
    <row r="16" spans="1:9" ht="15.75" thickBot="1">
      <c r="A16" s="51" t="s">
        <v>48</v>
      </c>
      <c r="B16" s="35">
        <v>10</v>
      </c>
      <c r="C16" s="9" t="s">
        <v>66</v>
      </c>
      <c r="D16" s="104">
        <v>30</v>
      </c>
      <c r="E16" s="98"/>
      <c r="F16" s="105">
        <v>12.01</v>
      </c>
      <c r="G16" s="105">
        <v>0.93</v>
      </c>
      <c r="H16" s="105">
        <v>0.06</v>
      </c>
      <c r="I16" s="105">
        <v>1.95</v>
      </c>
    </row>
    <row r="17" spans="1:9">
      <c r="A17" s="50" t="s">
        <v>35</v>
      </c>
      <c r="B17" s="36">
        <v>358</v>
      </c>
      <c r="C17" s="9" t="s">
        <v>61</v>
      </c>
      <c r="D17" s="101">
        <v>200</v>
      </c>
      <c r="E17" s="98"/>
      <c r="F17" s="106">
        <v>123.5</v>
      </c>
      <c r="G17" s="106">
        <v>0.06</v>
      </c>
      <c r="H17" s="106">
        <v>0.06</v>
      </c>
      <c r="I17" s="106">
        <v>30.2</v>
      </c>
    </row>
    <row r="18" spans="1:9">
      <c r="A18" s="48" t="s">
        <v>0</v>
      </c>
      <c r="B18" s="36"/>
      <c r="C18" s="9" t="s">
        <v>49</v>
      </c>
      <c r="D18" s="101" t="s">
        <v>62</v>
      </c>
      <c r="E18" s="98"/>
      <c r="F18" s="106">
        <v>159.91999999999999</v>
      </c>
      <c r="G18" s="106">
        <v>5.24</v>
      </c>
      <c r="H18" s="106">
        <v>0.78</v>
      </c>
      <c r="I18" s="106">
        <v>32.54</v>
      </c>
    </row>
    <row r="19" spans="1:9">
      <c r="A19" s="48"/>
      <c r="B19" s="36"/>
      <c r="C19" s="42"/>
      <c r="D19" s="107">
        <v>755</v>
      </c>
      <c r="E19" s="145">
        <v>68.45</v>
      </c>
      <c r="F19" s="147">
        <f>SUM(F14:F18)</f>
        <v>746.24999999999989</v>
      </c>
      <c r="G19" s="147">
        <f t="shared" ref="G19:I19" si="0">SUM(G14:G18)</f>
        <v>27.86</v>
      </c>
      <c r="H19" s="147">
        <f t="shared" si="0"/>
        <v>16.66</v>
      </c>
      <c r="I19" s="147">
        <f t="shared" si="0"/>
        <v>118.62</v>
      </c>
    </row>
    <row r="20" spans="1:9">
      <c r="A20" s="48"/>
      <c r="B20" s="38"/>
      <c r="C20" s="34" t="s">
        <v>22</v>
      </c>
      <c r="D20" s="33">
        <f>D11+D19</f>
        <v>1290</v>
      </c>
      <c r="E20" s="62">
        <f>SUM(E11+E19)</f>
        <v>106</v>
      </c>
      <c r="F20" s="109">
        <f>SUM(F11+F19)</f>
        <v>1214.07</v>
      </c>
      <c r="G20" s="109">
        <f t="shared" ref="G20:I20" si="1">SUM(G11+G19)</f>
        <v>39.83</v>
      </c>
      <c r="H20" s="109">
        <f t="shared" si="1"/>
        <v>35.869999999999997</v>
      </c>
      <c r="I20" s="109">
        <f t="shared" si="1"/>
        <v>207.7</v>
      </c>
    </row>
    <row r="21" spans="1:9" ht="15.75" thickBot="1">
      <c r="A21" s="53"/>
      <c r="B21" s="39"/>
      <c r="C21" s="43"/>
      <c r="D21" s="120"/>
      <c r="E21" s="99"/>
      <c r="F21" s="32"/>
      <c r="G21" s="32"/>
      <c r="H21" s="32"/>
      <c r="I21" s="32"/>
    </row>
    <row r="22" spans="1:9" ht="15.75" thickBot="1">
      <c r="A22" s="49" t="s">
        <v>39</v>
      </c>
      <c r="B22" s="37"/>
      <c r="C22" s="42"/>
      <c r="D22" s="58"/>
      <c r="E22" s="16"/>
      <c r="F22" s="59"/>
      <c r="G22" s="61"/>
      <c r="H22" s="61"/>
      <c r="I22" s="61"/>
    </row>
    <row r="23" spans="1:9" ht="15.75" thickBot="1">
      <c r="A23" s="51" t="s">
        <v>48</v>
      </c>
      <c r="B23" s="35"/>
      <c r="C23" s="9" t="s">
        <v>71</v>
      </c>
      <c r="D23" s="104">
        <v>50</v>
      </c>
      <c r="E23" s="98"/>
      <c r="F23" s="105">
        <v>137.5</v>
      </c>
      <c r="G23" s="105">
        <v>3.33</v>
      </c>
      <c r="H23" s="105">
        <v>6.09</v>
      </c>
      <c r="I23" s="105">
        <v>17.39</v>
      </c>
    </row>
    <row r="24" spans="1:9" ht="15.75" thickBot="1">
      <c r="A24" s="51" t="s">
        <v>48</v>
      </c>
      <c r="B24" s="35">
        <v>10</v>
      </c>
      <c r="C24" s="9" t="s">
        <v>66</v>
      </c>
      <c r="D24" s="104">
        <v>30</v>
      </c>
      <c r="E24" s="98"/>
      <c r="F24" s="105">
        <v>12.01</v>
      </c>
      <c r="G24" s="105">
        <v>0.93</v>
      </c>
      <c r="H24" s="105">
        <v>0.06</v>
      </c>
      <c r="I24" s="105">
        <v>1.95</v>
      </c>
    </row>
    <row r="25" spans="1:9">
      <c r="A25" s="52" t="s">
        <v>26</v>
      </c>
      <c r="B25" s="36">
        <v>291</v>
      </c>
      <c r="C25" s="9" t="s">
        <v>33</v>
      </c>
      <c r="D25" s="101" t="s">
        <v>28</v>
      </c>
      <c r="E25" s="98"/>
      <c r="F25" s="106">
        <v>363.62</v>
      </c>
      <c r="G25" s="106">
        <v>9.58</v>
      </c>
      <c r="H25" s="106">
        <v>13.54</v>
      </c>
      <c r="I25" s="123">
        <v>41.38</v>
      </c>
    </row>
    <row r="26" spans="1:9">
      <c r="A26" s="50" t="s">
        <v>1</v>
      </c>
      <c r="B26" s="36">
        <v>376</v>
      </c>
      <c r="C26" s="9" t="s">
        <v>12</v>
      </c>
      <c r="D26" s="101">
        <v>200</v>
      </c>
      <c r="E26" s="98"/>
      <c r="F26" s="106">
        <v>40</v>
      </c>
      <c r="G26" s="106">
        <v>7.0000000000000007E-2</v>
      </c>
      <c r="H26" s="106">
        <v>0.02</v>
      </c>
      <c r="I26" s="106">
        <v>10</v>
      </c>
    </row>
    <row r="27" spans="1:9">
      <c r="A27" s="48" t="s">
        <v>0</v>
      </c>
      <c r="B27" s="36"/>
      <c r="C27" s="9" t="s">
        <v>49</v>
      </c>
      <c r="D27" s="101" t="s">
        <v>50</v>
      </c>
      <c r="E27" s="98"/>
      <c r="F27" s="106">
        <v>204.65</v>
      </c>
      <c r="G27" s="106">
        <v>6.74</v>
      </c>
      <c r="H27" s="106">
        <v>1.05</v>
      </c>
      <c r="I27" s="106">
        <v>41.49</v>
      </c>
    </row>
    <row r="28" spans="1:9">
      <c r="A28" s="48"/>
      <c r="B28" s="36"/>
      <c r="C28" s="9"/>
      <c r="D28" s="101"/>
      <c r="E28" s="98"/>
      <c r="F28" s="106"/>
      <c r="G28" s="108"/>
      <c r="H28" s="108"/>
      <c r="I28" s="108"/>
    </row>
    <row r="29" spans="1:9">
      <c r="A29" s="48"/>
      <c r="B29" s="38"/>
      <c r="C29" s="29" t="s">
        <v>19</v>
      </c>
      <c r="D29" s="33">
        <v>550</v>
      </c>
      <c r="E29" s="62">
        <v>68.45</v>
      </c>
      <c r="F29" s="109">
        <f>SUM(F24:F27)</f>
        <v>620.28</v>
      </c>
      <c r="G29" s="109">
        <f t="shared" ref="G29:I29" si="2">SUM(G24:G27)</f>
        <v>17.32</v>
      </c>
      <c r="H29" s="109">
        <f t="shared" si="2"/>
        <v>14.67</v>
      </c>
      <c r="I29" s="109">
        <f t="shared" si="2"/>
        <v>94.820000000000007</v>
      </c>
    </row>
    <row r="30" spans="1:9" ht="15.75" thickBot="1">
      <c r="A30" s="53"/>
      <c r="B30" s="40"/>
      <c r="C30" s="43"/>
      <c r="D30" s="45"/>
      <c r="E30" s="18"/>
      <c r="F30" s="18"/>
      <c r="G30" s="18"/>
      <c r="H30" s="18"/>
      <c r="I30" s="65"/>
    </row>
    <row r="31" spans="1:9" ht="15.75" thickBot="1">
      <c r="A31" s="51" t="s">
        <v>11</v>
      </c>
      <c r="B31" s="22" t="s">
        <v>10</v>
      </c>
      <c r="C31" s="22" t="s">
        <v>9</v>
      </c>
      <c r="D31" s="22" t="s">
        <v>8</v>
      </c>
      <c r="E31" s="22" t="s">
        <v>7</v>
      </c>
      <c r="F31" s="22" t="s">
        <v>42</v>
      </c>
      <c r="G31" s="22" t="s">
        <v>6</v>
      </c>
      <c r="H31" s="22" t="s">
        <v>5</v>
      </c>
      <c r="I31" s="22" t="s">
        <v>43</v>
      </c>
    </row>
    <row r="32" spans="1:9" ht="15.75" thickBot="1">
      <c r="A32" s="41" t="s">
        <v>40</v>
      </c>
      <c r="B32" s="37"/>
      <c r="C32" s="47"/>
      <c r="D32" s="56"/>
      <c r="E32" s="16"/>
      <c r="F32" s="59"/>
      <c r="G32" s="61"/>
      <c r="H32" s="61"/>
      <c r="I32" s="61"/>
    </row>
    <row r="33" spans="1:17" ht="15.75" thickBot="1">
      <c r="A33" s="51" t="s">
        <v>48</v>
      </c>
      <c r="B33" s="35"/>
      <c r="C33" s="9" t="s">
        <v>71</v>
      </c>
      <c r="D33" s="104">
        <v>50</v>
      </c>
      <c r="E33" s="98"/>
      <c r="F33" s="105">
        <v>137.5</v>
      </c>
      <c r="G33" s="105">
        <v>3.33</v>
      </c>
      <c r="H33" s="105">
        <v>6.09</v>
      </c>
      <c r="I33" s="105">
        <v>17.39</v>
      </c>
    </row>
    <row r="34" spans="1:17" ht="17.25" thickBot="1">
      <c r="A34" s="133" t="s">
        <v>0</v>
      </c>
      <c r="B34" s="35"/>
      <c r="C34" s="9" t="s">
        <v>51</v>
      </c>
      <c r="D34" s="56">
        <v>30</v>
      </c>
      <c r="E34" s="17"/>
      <c r="F34" s="134">
        <v>125.1</v>
      </c>
      <c r="G34" s="135">
        <v>2.25</v>
      </c>
      <c r="H34" s="135">
        <v>2.94</v>
      </c>
      <c r="I34" s="135">
        <v>22.32</v>
      </c>
      <c r="N34" s="137"/>
      <c r="O34" s="137"/>
      <c r="P34" s="137"/>
      <c r="Q34" s="137"/>
    </row>
    <row r="35" spans="1:17" ht="17.25" thickBot="1">
      <c r="A35" s="51" t="s">
        <v>48</v>
      </c>
      <c r="B35" s="35">
        <v>10</v>
      </c>
      <c r="C35" s="9" t="s">
        <v>66</v>
      </c>
      <c r="D35" s="104">
        <v>30</v>
      </c>
      <c r="E35" s="98"/>
      <c r="F35" s="105">
        <v>12.01</v>
      </c>
      <c r="G35" s="105">
        <v>0.93</v>
      </c>
      <c r="H35" s="105">
        <v>0.06</v>
      </c>
      <c r="I35" s="105">
        <v>1.95</v>
      </c>
      <c r="N35" s="137"/>
      <c r="O35" s="137"/>
      <c r="P35" s="137"/>
      <c r="Q35" s="137"/>
    </row>
    <row r="36" spans="1:17" ht="16.5">
      <c r="A36" s="52" t="s">
        <v>26</v>
      </c>
      <c r="B36" s="36">
        <v>291</v>
      </c>
      <c r="C36" s="9" t="s">
        <v>33</v>
      </c>
      <c r="D36" s="101">
        <v>250</v>
      </c>
      <c r="E36" s="98"/>
      <c r="F36" s="108">
        <v>419.54</v>
      </c>
      <c r="G36" s="106">
        <v>20.420000000000002</v>
      </c>
      <c r="H36" s="108">
        <v>15.69</v>
      </c>
      <c r="I36" s="108">
        <v>49.96</v>
      </c>
      <c r="N36" s="137"/>
      <c r="O36" s="137"/>
      <c r="P36" s="137"/>
      <c r="Q36" s="137"/>
    </row>
    <row r="37" spans="1:17" ht="16.5">
      <c r="A37" s="48" t="s">
        <v>1</v>
      </c>
      <c r="B37" s="36">
        <v>376</v>
      </c>
      <c r="C37" s="9" t="s">
        <v>12</v>
      </c>
      <c r="D37" s="101">
        <v>200</v>
      </c>
      <c r="E37" s="98"/>
      <c r="F37" s="106">
        <v>40</v>
      </c>
      <c r="G37" s="106">
        <v>7.0000000000000007E-2</v>
      </c>
      <c r="H37" s="106">
        <v>0.02</v>
      </c>
      <c r="I37" s="106">
        <v>10</v>
      </c>
      <c r="N37" s="137"/>
      <c r="O37" s="137"/>
      <c r="P37" s="137"/>
      <c r="Q37" s="137"/>
    </row>
    <row r="38" spans="1:17" ht="16.5">
      <c r="A38" s="48" t="s">
        <v>0</v>
      </c>
      <c r="B38" s="36">
        <v>2012</v>
      </c>
      <c r="C38" s="9" t="s">
        <v>45</v>
      </c>
      <c r="D38" s="101" t="s">
        <v>30</v>
      </c>
      <c r="E38" s="98"/>
      <c r="F38" s="108">
        <v>107.6</v>
      </c>
      <c r="G38" s="106">
        <v>3.6</v>
      </c>
      <c r="H38" s="108">
        <v>0.48</v>
      </c>
      <c r="I38" s="108">
        <v>22.68</v>
      </c>
      <c r="N38" s="137"/>
      <c r="O38" s="137"/>
      <c r="P38" s="137"/>
      <c r="Q38" s="137"/>
    </row>
    <row r="39" spans="1:17" ht="16.5">
      <c r="A39" s="48"/>
      <c r="B39" s="36"/>
      <c r="C39" s="9"/>
      <c r="D39" s="101"/>
      <c r="E39" s="98"/>
      <c r="F39" s="106"/>
      <c r="G39" s="108"/>
      <c r="H39" s="108"/>
      <c r="I39" s="108"/>
      <c r="N39" s="137"/>
      <c r="O39" s="137"/>
      <c r="P39" s="137"/>
      <c r="Q39" s="137"/>
    </row>
    <row r="40" spans="1:17">
      <c r="A40" s="48"/>
      <c r="B40" s="38"/>
      <c r="C40" s="30" t="s">
        <v>18</v>
      </c>
      <c r="D40" s="107">
        <v>610</v>
      </c>
      <c r="E40" s="62">
        <v>78</v>
      </c>
      <c r="F40" s="109">
        <f>SUM(F34:F38)</f>
        <v>704.25</v>
      </c>
      <c r="G40" s="109">
        <f t="shared" ref="G40:I40" si="3">SUM(G34:G38)</f>
        <v>27.270000000000003</v>
      </c>
      <c r="H40" s="109">
        <f t="shared" si="3"/>
        <v>19.189999999999998</v>
      </c>
      <c r="I40" s="109">
        <f t="shared" si="3"/>
        <v>106.91</v>
      </c>
    </row>
    <row r="41" spans="1:17" ht="15.75" thickBot="1">
      <c r="A41" s="53"/>
      <c r="B41" s="40"/>
      <c r="C41" s="43"/>
      <c r="D41" s="45"/>
      <c r="E41" s="18"/>
      <c r="F41" s="45"/>
      <c r="G41" s="45"/>
      <c r="H41" s="45"/>
      <c r="I41" s="46"/>
    </row>
    <row r="43" spans="1:17" ht="16.5">
      <c r="F43" s="136"/>
      <c r="G43" s="136"/>
      <c r="H43" s="136"/>
      <c r="I43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K37"/>
  <sheetViews>
    <sheetView workbookViewId="0">
      <selection activeCell="E11" sqref="E11"/>
    </sheetView>
  </sheetViews>
  <sheetFormatPr defaultRowHeight="1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31</v>
      </c>
      <c r="F2" s="64"/>
      <c r="G2" s="64"/>
      <c r="H2" s="64" t="s">
        <v>15</v>
      </c>
      <c r="I2" s="15"/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42</v>
      </c>
      <c r="G4" s="22" t="s">
        <v>6</v>
      </c>
      <c r="H4" s="22" t="s">
        <v>5</v>
      </c>
      <c r="I4" s="22" t="s">
        <v>43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>
      <c r="A6" s="50" t="s">
        <v>26</v>
      </c>
      <c r="B6" s="35"/>
      <c r="C6" s="63"/>
      <c r="D6" s="101"/>
      <c r="E6" s="148"/>
      <c r="F6" s="106"/>
      <c r="G6" s="106"/>
      <c r="H6" s="106"/>
      <c r="I6" s="106"/>
    </row>
    <row r="7" spans="1:9" ht="15.75" customHeight="1">
      <c r="A7" s="48" t="s">
        <v>1</v>
      </c>
      <c r="B7" s="36"/>
      <c r="C7" s="9"/>
      <c r="D7" s="101"/>
      <c r="E7" s="148"/>
      <c r="F7" s="106"/>
      <c r="G7" s="106"/>
      <c r="H7" s="106"/>
      <c r="I7" s="106"/>
    </row>
    <row r="8" spans="1:9" ht="15.75" thickBot="1">
      <c r="A8" s="55" t="s">
        <v>0</v>
      </c>
      <c r="B8" s="35"/>
      <c r="C8" s="9"/>
      <c r="D8" s="104"/>
      <c r="E8" s="148"/>
      <c r="F8" s="105"/>
      <c r="G8" s="105"/>
      <c r="H8" s="105"/>
      <c r="I8" s="105"/>
    </row>
    <row r="9" spans="1:9">
      <c r="A9" s="48" t="s">
        <v>0</v>
      </c>
      <c r="B9" s="36"/>
      <c r="C9" s="9"/>
      <c r="D9" s="101"/>
      <c r="E9" s="148"/>
      <c r="F9" s="106"/>
      <c r="G9" s="106"/>
      <c r="H9" s="106"/>
      <c r="I9" s="106"/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/>
      <c r="E11" s="32"/>
      <c r="F11" s="103">
        <f>SUM(F6:F10)</f>
        <v>0</v>
      </c>
      <c r="G11" s="103">
        <f t="shared" ref="G11:I11" si="0">SUM(G6:G10)</f>
        <v>0</v>
      </c>
      <c r="H11" s="103">
        <f t="shared" si="0"/>
        <v>0</v>
      </c>
      <c r="I11" s="103">
        <f t="shared" si="0"/>
        <v>0</v>
      </c>
    </row>
    <row r="12" spans="1:9" ht="15.75" thickBot="1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>
      <c r="A13" s="51" t="s">
        <v>48</v>
      </c>
      <c r="B13" s="35"/>
      <c r="C13" s="9"/>
      <c r="D13" s="104"/>
      <c r="E13" s="148"/>
      <c r="F13" s="105"/>
      <c r="G13" s="105"/>
      <c r="H13" s="105"/>
      <c r="I13" s="105"/>
    </row>
    <row r="14" spans="1:9" ht="15.75" thickBot="1">
      <c r="A14" s="51" t="s">
        <v>27</v>
      </c>
      <c r="B14" s="35"/>
      <c r="C14" s="9"/>
      <c r="D14" s="104"/>
      <c r="E14" s="148"/>
      <c r="F14" s="105"/>
      <c r="G14" s="105"/>
      <c r="H14" s="105"/>
      <c r="I14" s="105"/>
    </row>
    <row r="15" spans="1:9">
      <c r="A15" s="52" t="s">
        <v>26</v>
      </c>
      <c r="B15" s="36"/>
      <c r="C15" s="9"/>
      <c r="D15" s="101"/>
      <c r="E15" s="148"/>
      <c r="F15" s="106"/>
      <c r="G15" s="106"/>
      <c r="H15" s="106"/>
      <c r="I15" s="123"/>
    </row>
    <row r="16" spans="1:9">
      <c r="A16" s="50" t="s">
        <v>35</v>
      </c>
      <c r="B16" s="36"/>
      <c r="C16" s="9"/>
      <c r="D16" s="101"/>
      <c r="E16" s="148"/>
      <c r="F16" s="106"/>
      <c r="G16" s="106"/>
      <c r="H16" s="106"/>
      <c r="I16" s="106"/>
    </row>
    <row r="17" spans="1:11">
      <c r="A17" s="48" t="s">
        <v>0</v>
      </c>
      <c r="B17" s="36"/>
      <c r="C17" s="9"/>
      <c r="D17" s="101"/>
      <c r="E17" s="148"/>
      <c r="F17" s="106"/>
      <c r="G17" s="106"/>
      <c r="H17" s="106"/>
      <c r="I17" s="106"/>
    </row>
    <row r="18" spans="1:11">
      <c r="A18" s="48"/>
      <c r="B18" s="36"/>
      <c r="C18" s="42"/>
      <c r="D18" s="107"/>
      <c r="E18" s="145"/>
      <c r="F18" s="147">
        <f>SUM(F13:F17)</f>
        <v>0</v>
      </c>
      <c r="G18" s="147">
        <f t="shared" ref="G18:I18" si="1">SUM(G13:G17)</f>
        <v>0</v>
      </c>
      <c r="H18" s="147">
        <f t="shared" si="1"/>
        <v>0</v>
      </c>
      <c r="I18" s="147">
        <f t="shared" si="1"/>
        <v>0</v>
      </c>
    </row>
    <row r="19" spans="1:11">
      <c r="A19" s="48"/>
      <c r="B19" s="38"/>
      <c r="C19" s="34" t="s">
        <v>22</v>
      </c>
      <c r="D19" s="33">
        <f>D11+D18</f>
        <v>0</v>
      </c>
      <c r="E19" s="62">
        <f>SUM(E11+E18)</f>
        <v>0</v>
      </c>
      <c r="F19" s="109">
        <f>SUM(F11+F18)</f>
        <v>0</v>
      </c>
      <c r="G19" s="109">
        <f t="shared" ref="G19:I19" si="2">SUM(G11+G18)</f>
        <v>0</v>
      </c>
      <c r="H19" s="109">
        <f t="shared" si="2"/>
        <v>0</v>
      </c>
      <c r="I19" s="109">
        <f t="shared" si="2"/>
        <v>0</v>
      </c>
    </row>
    <row r="20" spans="1:11" ht="15.75" thickBot="1">
      <c r="A20" s="53"/>
      <c r="B20" s="39"/>
      <c r="C20" s="43"/>
      <c r="D20" s="120"/>
      <c r="E20" s="99"/>
      <c r="F20" s="32"/>
      <c r="G20" s="32"/>
      <c r="H20" s="32"/>
      <c r="I20" s="32"/>
      <c r="K20" t="s">
        <v>34</v>
      </c>
    </row>
    <row r="21" spans="1:11" ht="15.75" thickBot="1">
      <c r="A21" s="49" t="s">
        <v>39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>
      <c r="A22" s="51" t="s">
        <v>41</v>
      </c>
      <c r="B22" s="35"/>
      <c r="C22" s="9"/>
      <c r="D22" s="104"/>
      <c r="E22" s="148"/>
      <c r="F22" s="105"/>
      <c r="G22" s="105"/>
      <c r="H22" s="105"/>
      <c r="I22" s="105"/>
    </row>
    <row r="23" spans="1:11">
      <c r="A23" s="52" t="s">
        <v>26</v>
      </c>
      <c r="B23" s="36"/>
      <c r="C23" s="9"/>
      <c r="D23" s="101"/>
      <c r="E23" s="98"/>
      <c r="F23" s="106"/>
      <c r="G23" s="106"/>
      <c r="H23" s="106"/>
      <c r="I23" s="123"/>
    </row>
    <row r="24" spans="1:11">
      <c r="A24" s="50" t="s">
        <v>35</v>
      </c>
      <c r="B24" s="36"/>
      <c r="C24" s="9"/>
      <c r="D24" s="101"/>
      <c r="E24" s="98"/>
      <c r="F24" s="106"/>
      <c r="G24" s="106"/>
      <c r="H24" s="106"/>
      <c r="I24" s="106"/>
    </row>
    <row r="25" spans="1:11">
      <c r="A25" s="48" t="s">
        <v>0</v>
      </c>
      <c r="B25" s="36"/>
      <c r="C25" s="9"/>
      <c r="D25" s="101"/>
      <c r="E25" s="98"/>
      <c r="F25" s="108"/>
      <c r="G25" s="106"/>
      <c r="H25" s="108"/>
      <c r="I25" s="108"/>
    </row>
    <row r="26" spans="1:11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>
      <c r="A27" s="48"/>
      <c r="B27" s="38"/>
      <c r="C27" s="29" t="s">
        <v>19</v>
      </c>
      <c r="D27" s="33"/>
      <c r="E27" s="62"/>
      <c r="F27" s="109">
        <f>SUM(F22:F25)</f>
        <v>0</v>
      </c>
      <c r="G27" s="109">
        <f t="shared" ref="G27:I27" si="3">SUM(G22:G25)</f>
        <v>0</v>
      </c>
      <c r="H27" s="109">
        <f t="shared" si="3"/>
        <v>0</v>
      </c>
      <c r="I27" s="109">
        <f t="shared" si="3"/>
        <v>0</v>
      </c>
    </row>
    <row r="28" spans="1:11" ht="15.75" thickBot="1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42</v>
      </c>
      <c r="G29" s="22" t="s">
        <v>6</v>
      </c>
      <c r="H29" s="22" t="s">
        <v>5</v>
      </c>
      <c r="I29" s="22" t="s">
        <v>43</v>
      </c>
    </row>
    <row r="30" spans="1:11" ht="15.75" thickBot="1">
      <c r="A30" s="41" t="s">
        <v>40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>
      <c r="A31" s="51" t="s">
        <v>41</v>
      </c>
      <c r="B31" s="35"/>
      <c r="C31" s="9"/>
      <c r="D31" s="104"/>
      <c r="E31" s="148"/>
      <c r="F31" s="105"/>
      <c r="G31" s="105"/>
      <c r="H31" s="105"/>
      <c r="I31" s="105"/>
    </row>
    <row r="32" spans="1:11" ht="15.75" customHeight="1">
      <c r="A32" s="52" t="s">
        <v>26</v>
      </c>
      <c r="B32" s="36"/>
      <c r="C32" s="9"/>
      <c r="D32" s="101"/>
      <c r="E32" s="131"/>
      <c r="F32" s="106"/>
      <c r="G32" s="106"/>
      <c r="H32" s="106"/>
      <c r="I32" s="123"/>
    </row>
    <row r="33" spans="1:9">
      <c r="A33" s="50" t="s">
        <v>35</v>
      </c>
      <c r="B33" s="36"/>
      <c r="C33" s="9"/>
      <c r="D33" s="101"/>
      <c r="E33" s="131"/>
      <c r="F33" s="106"/>
      <c r="G33" s="106"/>
      <c r="H33" s="106"/>
      <c r="I33" s="106"/>
    </row>
    <row r="34" spans="1:9">
      <c r="A34" s="48" t="s">
        <v>0</v>
      </c>
      <c r="B34" s="36"/>
      <c r="C34" s="9"/>
      <c r="D34" s="101"/>
      <c r="E34" s="131"/>
      <c r="F34" s="108"/>
      <c r="G34" s="106"/>
      <c r="H34" s="108"/>
      <c r="I34" s="108"/>
    </row>
    <row r="35" spans="1:9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>
      <c r="A36" s="48"/>
      <c r="B36" s="38"/>
      <c r="C36" s="30" t="s">
        <v>18</v>
      </c>
      <c r="D36" s="107"/>
      <c r="E36" s="62"/>
      <c r="F36" s="109">
        <f>SUM(F31:F34)</f>
        <v>0</v>
      </c>
      <c r="G36" s="109">
        <f t="shared" ref="G36:I36" si="4">SUM(G31:G34)</f>
        <v>0</v>
      </c>
      <c r="H36" s="109">
        <f t="shared" si="4"/>
        <v>0</v>
      </c>
      <c r="I36" s="109">
        <f t="shared" si="4"/>
        <v>0</v>
      </c>
    </row>
    <row r="37" spans="1:9" ht="15.75" thickBot="1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D37" sqref="D37:E37"/>
    </sheetView>
  </sheetViews>
  <sheetFormatPr defaultRowHeight="1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31</v>
      </c>
      <c r="F2" s="64"/>
      <c r="G2" s="64"/>
      <c r="H2" s="64" t="s">
        <v>15</v>
      </c>
      <c r="I2" s="15"/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42</v>
      </c>
      <c r="G4" s="22" t="s">
        <v>6</v>
      </c>
      <c r="H4" s="22" t="s">
        <v>5</v>
      </c>
      <c r="I4" s="22" t="s">
        <v>4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>
      <c r="A6" s="67" t="s">
        <v>41</v>
      </c>
      <c r="B6" s="35"/>
      <c r="C6" s="9"/>
      <c r="D6" s="101"/>
      <c r="E6" s="98"/>
      <c r="F6" s="106"/>
      <c r="G6" s="106"/>
      <c r="H6" s="106"/>
      <c r="I6" s="123"/>
    </row>
    <row r="7" spans="1:9" ht="16.5" customHeight="1" thickBot="1">
      <c r="A7" s="67"/>
      <c r="B7" s="35"/>
      <c r="C7" s="9"/>
      <c r="D7" s="101"/>
      <c r="E7" s="98"/>
      <c r="F7" s="106"/>
      <c r="G7" s="106"/>
      <c r="H7" s="106"/>
      <c r="I7" s="123"/>
    </row>
    <row r="8" spans="1:9" ht="15.75" thickBot="1">
      <c r="A8" s="67" t="s">
        <v>26</v>
      </c>
      <c r="B8" s="130"/>
      <c r="C8" s="129"/>
      <c r="D8" s="130"/>
      <c r="E8" s="130"/>
      <c r="F8" s="130"/>
      <c r="G8" s="130"/>
      <c r="H8" s="130"/>
      <c r="I8" s="130"/>
    </row>
    <row r="9" spans="1:9" ht="16.5" customHeight="1">
      <c r="A9" s="71" t="s">
        <v>1</v>
      </c>
      <c r="B9" s="72"/>
      <c r="C9" s="69"/>
      <c r="D9" s="100"/>
      <c r="E9" s="124"/>
      <c r="F9" s="110"/>
      <c r="G9" s="110"/>
      <c r="H9" s="110"/>
      <c r="I9" s="110"/>
    </row>
    <row r="10" spans="1:9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>
      <c r="A11" s="73"/>
      <c r="B11" s="74"/>
      <c r="C11" s="75"/>
      <c r="D11" s="111"/>
      <c r="E11" s="85"/>
      <c r="F11" s="112">
        <f>SUM(F6:F10)</f>
        <v>0</v>
      </c>
      <c r="G11" s="112">
        <f t="shared" ref="G11:I11" si="0">SUM(G6:G10)</f>
        <v>0</v>
      </c>
      <c r="H11" s="112">
        <f t="shared" si="0"/>
        <v>0</v>
      </c>
      <c r="I11" s="112">
        <f t="shared" si="0"/>
        <v>0</v>
      </c>
    </row>
    <row r="12" spans="1:9" ht="15.75" thickBot="1">
      <c r="A12" s="132" t="s">
        <v>14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>
      <c r="A13" s="67" t="s">
        <v>48</v>
      </c>
      <c r="B13" s="68"/>
      <c r="C13" s="69"/>
      <c r="D13" s="113"/>
      <c r="E13" s="124"/>
      <c r="F13" s="114"/>
      <c r="G13" s="114"/>
      <c r="H13" s="114"/>
      <c r="I13" s="114"/>
    </row>
    <row r="14" spans="1:9" ht="15.75" thickBot="1">
      <c r="A14" s="77" t="s">
        <v>27</v>
      </c>
      <c r="B14" s="68"/>
      <c r="C14" s="69"/>
      <c r="D14" s="113"/>
      <c r="E14" s="124"/>
      <c r="F14" s="114"/>
      <c r="G14" s="114"/>
      <c r="H14" s="114"/>
      <c r="I14" s="114"/>
    </row>
    <row r="15" spans="1:9">
      <c r="A15" s="78" t="s">
        <v>26</v>
      </c>
      <c r="B15" s="72"/>
      <c r="C15" s="69"/>
      <c r="D15" s="100"/>
      <c r="E15" s="124"/>
      <c r="F15" s="110"/>
      <c r="G15" s="110"/>
      <c r="H15" s="110"/>
      <c r="I15" s="126"/>
    </row>
    <row r="16" spans="1:9">
      <c r="A16" s="79" t="s">
        <v>32</v>
      </c>
      <c r="B16" s="72"/>
      <c r="C16" s="69"/>
      <c r="D16" s="100"/>
      <c r="E16" s="124"/>
      <c r="F16" s="110"/>
      <c r="G16" s="110"/>
      <c r="H16" s="110"/>
      <c r="I16" s="110"/>
    </row>
    <row r="17" spans="1:9">
      <c r="A17" s="71" t="s">
        <v>35</v>
      </c>
      <c r="B17" s="72"/>
      <c r="C17" s="69"/>
      <c r="D17" s="100"/>
      <c r="E17" s="124"/>
      <c r="F17" s="110"/>
      <c r="G17" s="110"/>
      <c r="H17" s="110"/>
      <c r="I17" s="110"/>
    </row>
    <row r="18" spans="1:9">
      <c r="A18" s="71" t="s">
        <v>0</v>
      </c>
      <c r="B18" s="72"/>
      <c r="C18" s="69"/>
      <c r="D18" s="100"/>
      <c r="E18" s="124"/>
      <c r="F18" s="110"/>
      <c r="G18" s="110"/>
      <c r="H18" s="110"/>
      <c r="I18" s="110"/>
    </row>
    <row r="19" spans="1:9">
      <c r="A19" s="71"/>
      <c r="B19" s="72"/>
      <c r="C19" s="76"/>
      <c r="D19" s="115"/>
      <c r="E19" s="149"/>
      <c r="F19" s="146">
        <f>SUM(F13:F18)</f>
        <v>0</v>
      </c>
      <c r="G19" s="146">
        <f t="shared" ref="G19:I19" si="1">SUM(G13:G18)</f>
        <v>0</v>
      </c>
      <c r="H19" s="146">
        <f t="shared" si="1"/>
        <v>0</v>
      </c>
      <c r="I19" s="146">
        <f t="shared" si="1"/>
        <v>0</v>
      </c>
    </row>
    <row r="20" spans="1:9">
      <c r="A20" s="71"/>
      <c r="B20" s="80"/>
      <c r="C20" s="81" t="s">
        <v>22</v>
      </c>
      <c r="D20" s="127">
        <f>D11+D19</f>
        <v>0</v>
      </c>
      <c r="E20" s="82">
        <f>SUM(E11+E19)</f>
        <v>0</v>
      </c>
      <c r="F20" s="118">
        <f>SUM(F11+F19)</f>
        <v>0</v>
      </c>
      <c r="G20" s="118">
        <f t="shared" ref="G20:I20" si="2">SUM(G11+G19)</f>
        <v>0</v>
      </c>
      <c r="H20" s="118">
        <f t="shared" si="2"/>
        <v>0</v>
      </c>
      <c r="I20" s="118">
        <f t="shared" si="2"/>
        <v>0</v>
      </c>
    </row>
    <row r="21" spans="1:9" ht="15.75" thickBot="1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>
      <c r="A22" s="49" t="s">
        <v>39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>
      <c r="A23" s="52" t="s">
        <v>41</v>
      </c>
      <c r="B23" s="36"/>
      <c r="C23" s="9"/>
      <c r="D23" s="101"/>
      <c r="E23" s="98"/>
      <c r="F23" s="106"/>
      <c r="G23" s="106"/>
      <c r="H23" s="106"/>
      <c r="I23" s="123"/>
    </row>
    <row r="24" spans="1:9">
      <c r="A24" s="129" t="s">
        <v>32</v>
      </c>
      <c r="B24" s="130"/>
      <c r="C24" s="129"/>
      <c r="D24" s="130"/>
      <c r="E24" s="130"/>
      <c r="F24" s="130"/>
      <c r="G24" s="130"/>
      <c r="H24" s="130"/>
      <c r="I24" s="130"/>
    </row>
    <row r="25" spans="1:9">
      <c r="A25" s="50" t="s">
        <v>35</v>
      </c>
      <c r="B25" s="72"/>
      <c r="C25" s="9"/>
      <c r="D25" s="104"/>
      <c r="E25" s="98"/>
      <c r="F25" s="105"/>
      <c r="G25" s="105"/>
      <c r="H25" s="105"/>
      <c r="I25" s="105"/>
    </row>
    <row r="26" spans="1:9">
      <c r="A26" s="71" t="s">
        <v>0</v>
      </c>
      <c r="B26" s="72"/>
      <c r="C26" s="69"/>
      <c r="D26" s="100"/>
      <c r="E26" s="124"/>
      <c r="F26" s="117"/>
      <c r="G26" s="110"/>
      <c r="H26" s="117"/>
      <c r="I26" s="117"/>
    </row>
    <row r="27" spans="1:9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>
      <c r="A28" s="71"/>
      <c r="B28" s="80"/>
      <c r="C28" s="88" t="s">
        <v>19</v>
      </c>
      <c r="D28" s="127"/>
      <c r="E28" s="82"/>
      <c r="F28" s="118">
        <f>SUM(F23:F26)</f>
        <v>0</v>
      </c>
      <c r="G28" s="118">
        <f>SUM(G23:G26)</f>
        <v>0</v>
      </c>
      <c r="H28" s="118">
        <f>SUM(H23:H26)</f>
        <v>0</v>
      </c>
      <c r="I28" s="118">
        <f>SUM(I23:I26)</f>
        <v>0</v>
      </c>
    </row>
    <row r="29" spans="1:9" ht="15.75" thickBot="1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42</v>
      </c>
      <c r="G30" s="93" t="s">
        <v>6</v>
      </c>
      <c r="H30" s="93" t="s">
        <v>5</v>
      </c>
      <c r="I30" s="94" t="s">
        <v>4</v>
      </c>
    </row>
    <row r="31" spans="1:9" ht="15.75" thickBot="1">
      <c r="A31" s="132" t="s">
        <v>40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>
      <c r="A32" s="51" t="s">
        <v>27</v>
      </c>
      <c r="B32" s="35"/>
      <c r="C32" s="9"/>
      <c r="D32" s="104"/>
      <c r="E32" s="98"/>
      <c r="F32" s="105"/>
      <c r="G32" s="105"/>
      <c r="H32" s="105"/>
      <c r="I32" s="105"/>
    </row>
    <row r="33" spans="1:9" ht="16.5" customHeight="1">
      <c r="A33" s="52" t="s">
        <v>26</v>
      </c>
      <c r="B33" s="36"/>
      <c r="C33" s="129"/>
      <c r="D33" s="101"/>
      <c r="E33" s="98"/>
      <c r="F33" s="106"/>
      <c r="G33" s="106"/>
      <c r="H33" s="106"/>
      <c r="I33" s="123"/>
    </row>
    <row r="34" spans="1:9">
      <c r="A34" s="50" t="s">
        <v>35</v>
      </c>
      <c r="B34" s="36"/>
      <c r="C34" s="9"/>
      <c r="D34" s="104"/>
      <c r="E34" s="98"/>
      <c r="F34" s="105"/>
      <c r="G34" s="105"/>
      <c r="H34" s="105"/>
      <c r="I34" s="105"/>
    </row>
    <row r="35" spans="1:9">
      <c r="A35" s="48" t="s">
        <v>0</v>
      </c>
      <c r="B35" s="36"/>
      <c r="C35" s="9"/>
      <c r="D35" s="101"/>
      <c r="E35" s="98"/>
      <c r="F35" s="108"/>
      <c r="G35" s="106"/>
      <c r="H35" s="108"/>
      <c r="I35" s="108"/>
    </row>
    <row r="36" spans="1:9">
      <c r="A36" s="48"/>
      <c r="B36" s="36"/>
      <c r="C36" s="9"/>
      <c r="D36" s="101"/>
      <c r="E36" s="98"/>
      <c r="F36" s="108"/>
      <c r="G36" s="106"/>
      <c r="H36" s="108"/>
      <c r="I36" s="108"/>
    </row>
    <row r="37" spans="1:9">
      <c r="A37" s="71"/>
      <c r="B37" s="80"/>
      <c r="C37" s="96" t="s">
        <v>18</v>
      </c>
      <c r="D37" s="115"/>
      <c r="E37" s="82"/>
      <c r="F37" s="118">
        <f>SUM(F32:F35)</f>
        <v>0</v>
      </c>
      <c r="G37" s="118">
        <f t="shared" ref="G37:I37" si="3">SUM(G32:G35)</f>
        <v>0</v>
      </c>
      <c r="H37" s="118">
        <f t="shared" si="3"/>
        <v>0</v>
      </c>
      <c r="I37" s="118">
        <f t="shared" si="3"/>
        <v>0</v>
      </c>
    </row>
    <row r="38" spans="1:9" ht="15.75" thickBot="1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D12" sqref="D12:E12"/>
    </sheetView>
  </sheetViews>
  <sheetFormatPr defaultRowHeight="1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31</v>
      </c>
      <c r="F2" s="64"/>
      <c r="G2" s="64"/>
      <c r="H2" s="64" t="s">
        <v>15</v>
      </c>
      <c r="I2" s="15"/>
    </row>
    <row r="3" spans="1:9" ht="15.75" thickBot="1"/>
    <row r="4" spans="1:9" ht="15.75" thickBot="1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42</v>
      </c>
      <c r="G4" s="66" t="s">
        <v>6</v>
      </c>
      <c r="H4" s="66" t="s">
        <v>5</v>
      </c>
      <c r="I4" s="66" t="s">
        <v>43</v>
      </c>
    </row>
    <row r="5" spans="1:9" ht="15.75" thickBot="1">
      <c r="A5" s="41" t="s">
        <v>40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>
      <c r="A6" s="52" t="s">
        <v>41</v>
      </c>
      <c r="B6" s="36"/>
      <c r="C6" s="9"/>
      <c r="D6" s="101"/>
      <c r="E6" s="98"/>
      <c r="F6" s="106"/>
      <c r="G6" s="106"/>
      <c r="H6" s="106"/>
      <c r="I6" s="123"/>
    </row>
    <row r="7" spans="1:9" ht="16.5" customHeight="1">
      <c r="A7" s="52" t="s">
        <v>26</v>
      </c>
      <c r="B7" s="36"/>
      <c r="C7" s="9"/>
      <c r="D7" s="101"/>
      <c r="E7" s="98"/>
      <c r="F7" s="106"/>
      <c r="G7" s="106"/>
      <c r="H7" s="106"/>
      <c r="I7" s="123"/>
    </row>
    <row r="8" spans="1:9" ht="16.5" customHeight="1">
      <c r="A8" s="129" t="s">
        <v>32</v>
      </c>
      <c r="B8" s="130"/>
      <c r="C8" s="129"/>
      <c r="D8" s="130"/>
      <c r="E8" s="130"/>
      <c r="F8" s="130"/>
      <c r="G8" s="130"/>
      <c r="H8" s="130"/>
      <c r="I8" s="130"/>
    </row>
    <row r="9" spans="1:9" ht="16.5" customHeight="1">
      <c r="A9" s="50" t="s">
        <v>35</v>
      </c>
      <c r="B9" s="36"/>
      <c r="C9" s="9"/>
      <c r="D9" s="104"/>
      <c r="E9" s="98"/>
      <c r="F9" s="105"/>
      <c r="G9" s="105"/>
      <c r="H9" s="105"/>
      <c r="I9" s="105"/>
    </row>
    <row r="10" spans="1:9">
      <c r="A10" s="48" t="s">
        <v>0</v>
      </c>
      <c r="B10" s="36"/>
      <c r="C10" s="9"/>
      <c r="D10" s="101"/>
      <c r="E10" s="98"/>
      <c r="F10" s="108"/>
      <c r="G10" s="106"/>
      <c r="H10" s="108"/>
      <c r="I10" s="108"/>
    </row>
    <row r="11" spans="1:9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>
      <c r="A12" s="48"/>
      <c r="B12" s="38"/>
      <c r="C12" s="30" t="s">
        <v>18</v>
      </c>
      <c r="D12" s="107"/>
      <c r="E12" s="62"/>
      <c r="F12" s="109">
        <f>SUM(F7:F10)</f>
        <v>0</v>
      </c>
      <c r="G12" s="109">
        <f>SUM(G7:G10)</f>
        <v>0</v>
      </c>
      <c r="H12" s="109">
        <f>SUM(H7:H10)</f>
        <v>0</v>
      </c>
      <c r="I12" s="109">
        <f>SUM(I7:I10)</f>
        <v>0</v>
      </c>
    </row>
    <row r="13" spans="1:9" ht="15.75" thickBot="1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20.02</vt:lpstr>
      <vt:lpstr>21.02</vt:lpstr>
      <vt:lpstr>22.02</vt:lpstr>
      <vt:lpstr>23.02</vt:lpstr>
      <vt:lpstr>24.02</vt:lpstr>
      <vt:lpstr>25.02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2023-02-22T07:51:33Z</dcterms:modified>
</cp:coreProperties>
</file>